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C:\Users\kaspch\Desktop\Orientering UDVKDIR\Nødpulje endeligt\Op på hjemmesiden\"/>
    </mc:Choice>
  </mc:AlternateContent>
  <bookViews>
    <workbookView xWindow="0" yWindow="0" windowWidth="19200" windowHeight="70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15" i="1" s="1"/>
  <c r="C21" i="1" l="1"/>
  <c r="C26" i="1" s="1"/>
  <c r="D29" i="1" l="1"/>
  <c r="D26" i="1"/>
  <c r="G29" i="1" l="1"/>
  <c r="C30" i="1" s="1"/>
  <c r="D30" i="1" l="1"/>
  <c r="C29" i="1"/>
  <c r="C31" i="1" s="1"/>
  <c r="C32" i="1" l="1"/>
  <c r="C33" i="1" l="1"/>
  <c r="B34" i="1"/>
  <c r="C34" i="1"/>
</calcChain>
</file>

<file path=xl/sharedStrings.xml><?xml version="1.0" encoding="utf-8"?>
<sst xmlns="http://schemas.openxmlformats.org/spreadsheetml/2006/main" count="45" uniqueCount="32">
  <si>
    <t>Gennemsnit for 235 dage</t>
  </si>
  <si>
    <t>DKK</t>
  </si>
  <si>
    <t>Skema til udregning af ansøgningsværdigt beløb</t>
  </si>
  <si>
    <t>Årsgennemsnit for perioden 2018-2019</t>
  </si>
  <si>
    <t>Ansøgningsværdigt beløb</t>
  </si>
  <si>
    <t>[Indtast i de grønne celler. Indtast 0, hvis ingen indsamling/indtægt]</t>
  </si>
  <si>
    <t>Note</t>
  </si>
  <si>
    <t>Dokumentation</t>
  </si>
  <si>
    <t>Midler som organisationen indsamlede eller på anden vis rejste i Danmark i 2019 for den ansøgte aktivitet</t>
  </si>
  <si>
    <t>Midler som organisationen indsamlede eller på anden vis rejste i Danmark i 2018 for den ansøgte aktivitet</t>
  </si>
  <si>
    <t>Aktivitet, der ansøges kompensation for</t>
  </si>
  <si>
    <t>Budgetterede indtægter for kompensationsperioden for den ansøgte aktivitet</t>
  </si>
  <si>
    <t>Ansøgers kommentarer</t>
  </si>
  <si>
    <t>Budget for ansøgt  aktivitet</t>
  </si>
  <si>
    <t>Total budget for ansøgte aktivitet</t>
  </si>
  <si>
    <t>Udgifter til administration</t>
  </si>
  <si>
    <t>Hvis ingen indsamling/indtægt i 2018 indtastes 0.</t>
  </si>
  <si>
    <t>Indtægter som organisationen tidligere, under normale omstændigheder, har kunne indsamle eller på anden vis rejse i Danmark for den ansøgte aktivitet</t>
  </si>
  <si>
    <t>Direkte projektomkostninger ved gennemførelse af aktiviteten</t>
  </si>
  <si>
    <t>Kompensation til direkte projektomkostninger ved gennemførelse af aktiviteten</t>
  </si>
  <si>
    <t>Kompensation til administration ved gennemførsel af aktiviteten (maks. 7%)</t>
  </si>
  <si>
    <t>Aktivitet, der ansøges om kompensation for:</t>
  </si>
  <si>
    <t>CVR-nummer:</t>
  </si>
  <si>
    <t>Institutionsnavn:</t>
  </si>
  <si>
    <t>Realiserede midler som organisationen faktisk indsamlede eller på anden vis rejste i Danmark i perioden 11. marts - 31. oktober 2020 (235 dage) for den ansøgte aktivitet</t>
  </si>
  <si>
    <t>Hvis ingen indsamling/indtægt i 2019 indtastes 0.</t>
  </si>
  <si>
    <t>[Henvisning til relevant dokumentation for indtastning, skal indskrives i kolonne F. Vedlægges som bilag]</t>
  </si>
  <si>
    <t>Midler som organisationen havde budgetteret at indsamle eller på anden vis rejse i Danmark i 2020 for den ansøgte aktivitet</t>
  </si>
  <si>
    <t>Hvis udgifter til administration er budgetteret til mere end 7%, nedjusteres administrationsbeløbet i Celle C30 således at administration kun kompenseres op til 7%.</t>
  </si>
  <si>
    <t>Total budget for ansøgte aktivitet (oplyses som ansøgningsværdigt beløb på ansøgningsskemaet)</t>
  </si>
  <si>
    <t>Skal kun udfyldes hvis ingen indsamling/indtægt i 2018 og 2019.
Budgetterede midler skal være underbygget og i tråd med tidligere års resultatar fra lign. indsamlinger. Dokumentation for dette uploades sammen med ansøgningen.</t>
  </si>
  <si>
    <t>Nedgang i midler som organisationen har kunne indsamle eller på anden vis rejse i Danmark i perioden 11. marts - 31. oktober 2020 som følge af COVID-19 restriktioner.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</si>
</sst>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_-;\-* #,##0_-;_-* &quot;-&quot;??_-;_-@_-"/>
    <numFmt numFmtId="165" formatCode="_-* #,##0.00\ _k_r_._-;\-* #,##0.00\ _k_r_._-;_-* &quot;-&quot;??\ _k_r_._-;_-@_-"/>
    <numFmt numFmtId="166" formatCode="_-* #,##0.000000000000\ _k_r_._-;\-* #,##0.000000000000\ _k_r_._-;_-* &quot;-&quot;??\ _k_r_._-;_-@_-"/>
    <numFmt numFmtId="167" formatCode="_-* #,##0.00000000000\ &quot;kr.&quot;_-;\-* #,##0.00000000000\ &quot;kr.&quot;_-;_-* &quot;-&quot;??\ &quot;kr.&quot;_-;_-@_-"/>
    <numFmt numFmtId="168" formatCode="_-* #,##0.000000000000000_-;\-* #,##0.000000000000000_-;_-* &quot;-&quot;??_-;_-@_-"/>
    <numFmt numFmtId="169" formatCode="0.00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 wrapText="1"/>
    </xf>
    <xf numFmtId="44" fontId="0" fillId="0" borderId="0" xfId="2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9" fontId="0" fillId="0" borderId="0" xfId="3" applyFont="1" applyProtection="1">
      <protection hidden="1"/>
    </xf>
    <xf numFmtId="165" fontId="0" fillId="0" borderId="0" xfId="0" applyNumberFormat="1" applyProtection="1">
      <protection hidden="1"/>
    </xf>
    <xf numFmtId="0" fontId="6" fillId="0" borderId="0" xfId="0" applyFont="1" applyProtection="1">
      <protection hidden="1"/>
    </xf>
    <xf numFmtId="10" fontId="0" fillId="0" borderId="0" xfId="0" applyNumberFormat="1" applyProtection="1">
      <protection hidden="1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9" fontId="0" fillId="0" borderId="0" xfId="3" applyFont="1" applyProtection="1">
      <protection locked="0"/>
    </xf>
    <xf numFmtId="44" fontId="4" fillId="0" borderId="0" xfId="2" applyFont="1" applyProtection="1">
      <protection hidden="1"/>
    </xf>
    <xf numFmtId="44" fontId="7" fillId="0" borderId="0" xfId="2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Alignment="1" applyProtection="1">
      <alignment wrapText="1"/>
      <protection hidden="1"/>
    </xf>
    <xf numFmtId="166" fontId="0" fillId="0" borderId="0" xfId="0" applyNumberFormat="1"/>
    <xf numFmtId="0" fontId="6" fillId="0" borderId="0" xfId="0" applyFont="1"/>
    <xf numFmtId="1" fontId="0" fillId="0" borderId="0" xfId="0" applyNumberFormat="1"/>
    <xf numFmtId="168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wrapText="1"/>
      <protection hidden="1"/>
    </xf>
    <xf numFmtId="169" fontId="4" fillId="0" borderId="0" xfId="3" applyNumberFormat="1" applyFont="1"/>
    <xf numFmtId="165" fontId="0" fillId="0" borderId="0" xfId="0" applyNumberFormat="1"/>
    <xf numFmtId="167" fontId="8" fillId="0" borderId="0" xfId="2" applyNumberFormat="1" applyFont="1" applyProtection="1">
      <protection hidden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locked="0"/>
    </xf>
    <xf numFmtId="164" fontId="4" fillId="0" borderId="1" xfId="1" applyNumberFormat="1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3" fontId="4" fillId="2" borderId="1" xfId="1" applyNumberFormat="1" applyFont="1" applyFill="1" applyBorder="1" applyAlignment="1" applyProtection="1">
      <alignment vertical="center" wrapText="1"/>
      <protection locked="0"/>
    </xf>
    <xf numFmtId="43" fontId="4" fillId="5" borderId="1" xfId="1" applyNumberFormat="1" applyFont="1" applyFill="1" applyBorder="1" applyAlignment="1" applyProtection="1">
      <alignment vertical="center" wrapText="1"/>
      <protection hidden="1"/>
    </xf>
    <xf numFmtId="164" fontId="4" fillId="0" borderId="0" xfId="1" applyNumberFormat="1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43" fontId="4" fillId="5" borderId="1" xfId="0" applyNumberFormat="1" applyFont="1" applyFill="1" applyBorder="1" applyAlignment="1" applyProtection="1">
      <alignment vertical="center" wrapText="1"/>
      <protection hidden="1"/>
    </xf>
    <xf numFmtId="43" fontId="4" fillId="4" borderId="2" xfId="0" applyNumberFormat="1" applyFont="1" applyFill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49" fontId="4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1" applyNumberFormat="1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4">
    <cellStyle name="Komma" xfId="1" builtinId="3"/>
    <cellStyle name="Normal" xfId="0" builtinId="0"/>
    <cellStyle name="Procent" xfId="3" builtinId="5"/>
    <cellStyle name="Valuta" xfId="2" builtinId="4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2:J41"/>
  <sheetViews>
    <sheetView tabSelected="1" zoomScale="60" zoomScaleNormal="60" workbookViewId="0">
      <selection activeCell="F18" sqref="F18"/>
    </sheetView>
  </sheetViews>
  <sheetFormatPr defaultRowHeight="15" x14ac:dyDescent="0.25"/>
  <cols>
    <col min="2" max="2" width="124.28515625" style="4" customWidth="1"/>
    <col min="3" max="3" width="35" customWidth="1"/>
    <col min="4" max="4" width="62" style="13" customWidth="1"/>
    <col min="5" max="5" width="41.140625" style="18" customWidth="1"/>
    <col min="6" max="6" width="42.5703125" style="18" customWidth="1"/>
    <col min="7" max="7" width="40.5703125" bestFit="1" customWidth="1"/>
    <col min="8" max="8" width="16" bestFit="1" customWidth="1"/>
    <col min="9" max="9" width="20.140625" customWidth="1"/>
    <col min="10" max="10" width="10.5703125" bestFit="1" customWidth="1"/>
  </cols>
  <sheetData>
    <row r="2" spans="2:9" ht="21" x14ac:dyDescent="0.35">
      <c r="B2" s="3" t="s">
        <v>2</v>
      </c>
      <c r="C2" s="4"/>
      <c r="D2" s="23"/>
      <c r="E2" s="34"/>
      <c r="F2" s="34"/>
    </row>
    <row r="3" spans="2:9" ht="18.75" x14ac:dyDescent="0.3">
      <c r="B3" s="5" t="s">
        <v>5</v>
      </c>
      <c r="C3" s="6"/>
      <c r="D3" s="35"/>
      <c r="E3" s="36"/>
      <c r="F3" s="36"/>
      <c r="H3" s="1"/>
      <c r="I3" s="1"/>
    </row>
    <row r="4" spans="2:9" ht="18.75" x14ac:dyDescent="0.3">
      <c r="B4" s="5" t="s">
        <v>26</v>
      </c>
      <c r="C4" s="6"/>
      <c r="D4" s="35"/>
      <c r="E4" s="36"/>
      <c r="F4" s="36"/>
      <c r="H4" s="1"/>
    </row>
    <row r="5" spans="2:9" ht="18.75" x14ac:dyDescent="0.3">
      <c r="B5" s="5"/>
      <c r="C5" s="6"/>
      <c r="D5" s="35"/>
      <c r="E5" s="36"/>
      <c r="F5" s="36"/>
      <c r="H5" s="1"/>
    </row>
    <row r="6" spans="2:9" ht="18.75" x14ac:dyDescent="0.3">
      <c r="B6" s="10" t="s">
        <v>10</v>
      </c>
      <c r="C6" s="51"/>
      <c r="D6" s="52"/>
      <c r="E6" s="53"/>
      <c r="F6" s="36"/>
      <c r="H6" s="1"/>
    </row>
    <row r="7" spans="2:9" ht="21.75" customHeight="1" x14ac:dyDescent="0.3">
      <c r="B7" s="37" t="s">
        <v>23</v>
      </c>
      <c r="C7" s="48"/>
      <c r="D7" s="49"/>
      <c r="E7" s="50"/>
      <c r="F7" s="36"/>
      <c r="H7" s="1"/>
    </row>
    <row r="8" spans="2:9" ht="21.75" customHeight="1" x14ac:dyDescent="0.3">
      <c r="B8" s="37" t="s">
        <v>22</v>
      </c>
      <c r="C8" s="48"/>
      <c r="D8" s="49"/>
      <c r="E8" s="50"/>
      <c r="F8" s="36"/>
      <c r="H8" s="1"/>
    </row>
    <row r="9" spans="2:9" ht="72" customHeight="1" x14ac:dyDescent="0.3">
      <c r="B9" s="37" t="s">
        <v>21</v>
      </c>
      <c r="C9" s="48"/>
      <c r="D9" s="49"/>
      <c r="E9" s="50"/>
      <c r="F9" s="36"/>
      <c r="H9" s="1"/>
    </row>
    <row r="10" spans="2:9" ht="18.75" x14ac:dyDescent="0.3">
      <c r="B10" s="6"/>
      <c r="C10" s="6"/>
      <c r="D10" s="35"/>
      <c r="E10" s="36"/>
      <c r="F10" s="36"/>
    </row>
    <row r="11" spans="2:9" ht="37.5" x14ac:dyDescent="0.25">
      <c r="B11" s="10" t="s">
        <v>17</v>
      </c>
      <c r="C11" s="38" t="s">
        <v>1</v>
      </c>
      <c r="D11" s="39" t="s">
        <v>6</v>
      </c>
      <c r="E11" s="40" t="s">
        <v>12</v>
      </c>
      <c r="F11" s="40" t="s">
        <v>7</v>
      </c>
    </row>
    <row r="12" spans="2:9" ht="52.5" customHeight="1" x14ac:dyDescent="0.3">
      <c r="B12" s="7" t="s">
        <v>8</v>
      </c>
      <c r="C12" s="41"/>
      <c r="D12" s="29" t="s">
        <v>25</v>
      </c>
      <c r="E12" s="19"/>
      <c r="F12" s="19"/>
    </row>
    <row r="13" spans="2:9" ht="45" customHeight="1" x14ac:dyDescent="0.25">
      <c r="B13" s="7" t="s">
        <v>9</v>
      </c>
      <c r="C13" s="41"/>
      <c r="D13" s="12" t="s">
        <v>16</v>
      </c>
      <c r="E13" s="19"/>
      <c r="F13" s="19"/>
    </row>
    <row r="14" spans="2:9" ht="39" customHeight="1" x14ac:dyDescent="0.3">
      <c r="B14" s="7" t="s">
        <v>3</v>
      </c>
      <c r="C14" s="11" t="str">
        <f>IF(AND(C12&gt;0,C13&gt;0),(SUM(C12:C13)/2),IF(AND(C12&gt;0,C13=0),(C12),"Ingen Indsamling/Indtægt. Udfyld C18"))</f>
        <v>Ingen Indsamling/Indtægt. Udfyld C18</v>
      </c>
      <c r="D14" s="29"/>
      <c r="E14" s="19"/>
      <c r="F14" s="19"/>
      <c r="H14" s="2"/>
    </row>
    <row r="15" spans="2:9" ht="18.75" x14ac:dyDescent="0.3">
      <c r="B15" s="8" t="s">
        <v>0</v>
      </c>
      <c r="C15" s="42" t="str">
        <f>IF(C14="Ingen Indsamling/Indtægt. Udfyld C18","",C14/365*235)</f>
        <v/>
      </c>
      <c r="D15" s="29"/>
      <c r="E15" s="19"/>
      <c r="F15" s="19"/>
    </row>
    <row r="16" spans="2:9" ht="18.75" x14ac:dyDescent="0.3">
      <c r="B16" s="9"/>
      <c r="C16" s="43"/>
      <c r="D16" s="35"/>
      <c r="E16" s="44"/>
      <c r="F16" s="44"/>
    </row>
    <row r="17" spans="2:10" ht="18.75" x14ac:dyDescent="0.25">
      <c r="B17" s="10" t="s">
        <v>11</v>
      </c>
      <c r="C17" s="38" t="s">
        <v>1</v>
      </c>
      <c r="D17" s="39" t="s">
        <v>6</v>
      </c>
      <c r="E17" s="40" t="s">
        <v>12</v>
      </c>
      <c r="F17" s="40" t="s">
        <v>7</v>
      </c>
    </row>
    <row r="18" spans="2:10" ht="131.25" x14ac:dyDescent="0.25">
      <c r="B18" s="7" t="s">
        <v>27</v>
      </c>
      <c r="C18" s="41"/>
      <c r="D18" s="47" t="s">
        <v>30</v>
      </c>
      <c r="E18" s="19"/>
      <c r="F18" s="19"/>
    </row>
    <row r="19" spans="2:10" ht="31.5" customHeight="1" x14ac:dyDescent="0.25">
      <c r="B19" s="7" t="s">
        <v>0</v>
      </c>
      <c r="C19" s="42" t="str">
        <f>IF(C18=0,"",C18/365*235)</f>
        <v/>
      </c>
      <c r="D19" s="12"/>
      <c r="E19" s="19"/>
      <c r="F19" s="19"/>
    </row>
    <row r="20" spans="2:10" ht="37.5" x14ac:dyDescent="0.3">
      <c r="B20" s="7" t="s">
        <v>24</v>
      </c>
      <c r="C20" s="41"/>
      <c r="D20" s="29"/>
      <c r="E20" s="19"/>
      <c r="F20" s="19"/>
    </row>
    <row r="21" spans="2:10" ht="37.5" x14ac:dyDescent="0.3">
      <c r="B21" s="7" t="s">
        <v>31</v>
      </c>
      <c r="C21" s="45" t="str">
        <f>IF(OR(ISNUMBER(C20),ISNUMBER(C19)),IF(C15="",C19-C20,C15-C20),"")</f>
        <v/>
      </c>
      <c r="D21" s="29"/>
      <c r="E21" s="19"/>
      <c r="F21" s="19"/>
    </row>
    <row r="22" spans="2:10" ht="18.75" x14ac:dyDescent="0.3">
      <c r="B22" s="9"/>
      <c r="C22" s="9"/>
      <c r="D22" s="35"/>
      <c r="E22" s="44"/>
      <c r="F22" s="44"/>
    </row>
    <row r="23" spans="2:10" ht="18.75" x14ac:dyDescent="0.25">
      <c r="B23" s="10" t="s">
        <v>13</v>
      </c>
      <c r="C23" s="38" t="s">
        <v>1</v>
      </c>
      <c r="D23" s="39" t="s">
        <v>6</v>
      </c>
      <c r="E23" s="40" t="s">
        <v>12</v>
      </c>
      <c r="F23" s="40" t="s">
        <v>7</v>
      </c>
    </row>
    <row r="24" spans="2:10" ht="18.75" x14ac:dyDescent="0.3">
      <c r="B24" s="7" t="s">
        <v>18</v>
      </c>
      <c r="C24" s="41"/>
      <c r="D24" s="29"/>
      <c r="E24" s="19"/>
      <c r="F24" s="19"/>
    </row>
    <row r="25" spans="2:10" ht="75" x14ac:dyDescent="0.25">
      <c r="B25" s="7" t="s">
        <v>15</v>
      </c>
      <c r="C25" s="41"/>
      <c r="D25" s="12" t="s">
        <v>28</v>
      </c>
      <c r="E25" s="19"/>
      <c r="F25" s="19"/>
    </row>
    <row r="26" spans="2:10" ht="18.75" x14ac:dyDescent="0.25">
      <c r="B26" s="8" t="s">
        <v>14</v>
      </c>
      <c r="C26" s="45" t="str">
        <f>IF(AND(ISNUMBER(C21),ISNUMBER(C24),ISNUMBER(C25)),IF(C21="","",C24+C25),"")</f>
        <v/>
      </c>
      <c r="D26" s="12" t="str">
        <f>IF(C21&gt;C26,"Organisationen bør redegøre for hvorfor der er difference mellem totalt budget for aktivitet og budgetterede indtægter til aktivitet.","")</f>
        <v/>
      </c>
      <c r="E26" s="19"/>
      <c r="F26" s="19"/>
    </row>
    <row r="27" spans="2:10" ht="17.25" customHeight="1" x14ac:dyDescent="0.3">
      <c r="B27" s="9"/>
      <c r="C27" s="9"/>
      <c r="D27" s="35"/>
      <c r="E27" s="44"/>
      <c r="F27" s="44"/>
    </row>
    <row r="28" spans="2:10" ht="18.75" x14ac:dyDescent="0.25">
      <c r="B28" s="10" t="s">
        <v>4</v>
      </c>
      <c r="C28" s="38" t="s">
        <v>1</v>
      </c>
      <c r="D28" s="39" t="s">
        <v>6</v>
      </c>
      <c r="E28" s="40" t="s">
        <v>12</v>
      </c>
      <c r="F28" s="40" t="s">
        <v>7</v>
      </c>
    </row>
    <row r="29" spans="2:10" ht="94.5" customHeight="1" x14ac:dyDescent="0.3">
      <c r="B29" s="7" t="s">
        <v>19</v>
      </c>
      <c r="C29" s="42" t="str">
        <f>IF(ISNUMBER(C26),IF(C26&gt;C21,C21-C30,C24),"")</f>
        <v/>
      </c>
      <c r="D29" s="12" t="str">
        <f>IF(ISNUMBER(C26),IF(C26&gt;C21,"Der kan ikke kompenseres mere end nedgang i midler som organisationen har kunne indsamle eller på anden vis rejse i Danmark som følge af COVID-19 restriktionerne fra Celle C21. Beløbet er derfor nedjusteret.",""),"")</f>
        <v/>
      </c>
      <c r="E29" s="19"/>
      <c r="F29" s="19"/>
      <c r="G29" s="32" t="str">
        <f>IF(ISNUMBER(C26),IF(C26&gt;C21,C21-(C21*0.0654206),C24),"")</f>
        <v/>
      </c>
      <c r="I29" s="31"/>
      <c r="J29" s="31"/>
    </row>
    <row r="30" spans="2:10" ht="97.5" customHeight="1" x14ac:dyDescent="0.35">
      <c r="B30" s="7" t="s">
        <v>20</v>
      </c>
      <c r="C30" s="42" t="str">
        <f>IF(ISNUMBER(C26),IF((C25/G29)&gt;0.07,G29*0.07,C25),"")</f>
        <v/>
      </c>
      <c r="D30" s="12" t="str">
        <f>IF(C25&gt;C30,"Kompensation til administration er nedjusteret så det er 7% af kompensationsbeløbet for direkte projektomkostninger.","")</f>
        <v/>
      </c>
      <c r="E30" s="19"/>
      <c r="F30" s="19"/>
      <c r="G30" s="26"/>
      <c r="I30" s="31"/>
    </row>
    <row r="31" spans="2:10" ht="19.5" thickBot="1" x14ac:dyDescent="0.35">
      <c r="B31" s="8" t="s">
        <v>29</v>
      </c>
      <c r="C31" s="46" t="str">
        <f>IF(AND(ISNUMBER(C29),ISNUMBER(C21),ISNUMBER(C26)),C29+C30,"")</f>
        <v/>
      </c>
      <c r="D31" s="29"/>
      <c r="E31" s="19"/>
      <c r="F31" s="33"/>
    </row>
    <row r="32" spans="2:10" ht="18.75" x14ac:dyDescent="0.3">
      <c r="B32" s="23"/>
      <c r="C32" s="21" t="str">
        <f>IF(ISNUMBER(C31),IF(C31&gt;10000000,10000000,""),"")</f>
        <v/>
      </c>
      <c r="G32" s="30"/>
    </row>
    <row r="33" spans="2:7" ht="18.75" x14ac:dyDescent="0.3">
      <c r="B33" s="23"/>
      <c r="C33" s="21" t="str">
        <f>IF(ISNUMBER(C32),IF(C32=10000000,10000000*7%,""),"")</f>
        <v/>
      </c>
      <c r="D33" s="28"/>
      <c r="G33" s="27"/>
    </row>
    <row r="34" spans="2:7" ht="18.75" x14ac:dyDescent="0.3">
      <c r="B34" s="24" t="str">
        <f>IF(ISNUMBER(C32),"ANSØGNINGSBELØB REDUCERES","")</f>
        <v/>
      </c>
      <c r="C34" s="22" t="str">
        <f>IF(ISNUMBER(C32),IF(C32=10000000,10000000-C33,""),"")</f>
        <v/>
      </c>
      <c r="D34" s="14"/>
      <c r="E34" s="20"/>
    </row>
    <row r="35" spans="2:7" x14ac:dyDescent="0.25">
      <c r="C35" s="25"/>
      <c r="D35" s="15"/>
    </row>
    <row r="38" spans="2:7" ht="21" x14ac:dyDescent="0.35">
      <c r="D38" s="16"/>
    </row>
    <row r="41" spans="2:7" x14ac:dyDescent="0.25">
      <c r="D41" s="17"/>
    </row>
  </sheetData>
  <sheetProtection algorithmName="SHA-512" hashValue="YCnx1J8j0qtHDvrjq3EvZpvDloQt5+PC9Xga2d2hejMfD2gInFRWlY0gPeYpWbH95Olrij9bUFfuDUHGuOkwcQ==" saltValue="mig0mW9jHxHCzVnGnSEoIA==" spinCount="100000" sheet="1" objects="1" scenarios="1"/>
  <mergeCells count="4">
    <mergeCell ref="C7:E7"/>
    <mergeCell ref="C8:E8"/>
    <mergeCell ref="C9:E9"/>
    <mergeCell ref="C6:E6"/>
  </mergeCells>
  <conditionalFormatting sqref="C18">
    <cfRule type="expression" dxfId="0" priority="2">
      <formula>ISNUMBER(C15)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Adwan Mostafa Mohamad</dc:creator>
  <cp:lastModifiedBy>Kasper Højvang Christensen</cp:lastModifiedBy>
  <cp:lastPrinted>2020-06-30T10:57:54Z</cp:lastPrinted>
  <dcterms:created xsi:type="dcterms:W3CDTF">2020-06-30T10:29:44Z</dcterms:created>
  <dcterms:modified xsi:type="dcterms:W3CDTF">2020-10-02T09:09:19Z</dcterms:modified>
</cp:coreProperties>
</file>